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8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1bc\AC\Temp\"/>
    </mc:Choice>
  </mc:AlternateContent>
  <xr:revisionPtr revIDLastSave="365" documentId="8_{1C831EC2-1AB5-4AB8-AD2D-2A3B5AEEBAC2}" xr6:coauthVersionLast="43" xr6:coauthVersionMax="44" xr10:uidLastSave="{85B5832C-5119-4F86-A02F-654CB8F34E97}"/>
  <bookViews>
    <workbookView xWindow="0" yWindow="465" windowWidth="28995" windowHeight="15795" xr2:uid="{982D6EA1-5B88-4153-A3B4-905396E6F2D5}"/>
  </bookViews>
  <sheets>
    <sheet name="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41" i="1" l="1"/>
  <c r="H40" i="1"/>
  <c r="H6" i="1"/>
  <c r="E65" i="1"/>
  <c r="H43" i="1"/>
  <c r="H42" i="1"/>
  <c r="H39" i="1"/>
  <c r="H8" i="1"/>
  <c r="H9" i="1"/>
  <c r="H7" i="1"/>
  <c r="E32" i="1" l="1"/>
</calcChain>
</file>

<file path=xl/sharedStrings.xml><?xml version="1.0" encoding="utf-8"?>
<sst xmlns="http://schemas.openxmlformats.org/spreadsheetml/2006/main" count="67" uniqueCount="29">
  <si>
    <t>Financial Records 19/20</t>
  </si>
  <si>
    <t>Fall 2019 Cash Flow</t>
  </si>
  <si>
    <t>Spending by Type</t>
  </si>
  <si>
    <t>Type (Event, Equipment, Fundraiser, etc)</t>
  </si>
  <si>
    <t>Type</t>
  </si>
  <si>
    <t>Total Spending</t>
  </si>
  <si>
    <t>Change Example</t>
  </si>
  <si>
    <t>Banner</t>
  </si>
  <si>
    <t>Equipment</t>
  </si>
  <si>
    <t>Event</t>
  </si>
  <si>
    <t>Plant</t>
  </si>
  <si>
    <t>Fundraiser</t>
  </si>
  <si>
    <t>Team Meetings</t>
  </si>
  <si>
    <t>Fundraisers</t>
  </si>
  <si>
    <t>Other</t>
  </si>
  <si>
    <t>Total</t>
  </si>
  <si>
    <t>Approved Budget</t>
  </si>
  <si>
    <t>Spring 2020 Cash Flow</t>
  </si>
  <si>
    <t>Purchase/Earnings</t>
  </si>
  <si>
    <t>Revenue (plant fund)</t>
  </si>
  <si>
    <t>Team Meeting</t>
  </si>
  <si>
    <t>Do not delete - for formulas</t>
  </si>
  <si>
    <t>Activity Fair</t>
  </si>
  <si>
    <t>Meetings</t>
  </si>
  <si>
    <t>Meeting</t>
  </si>
  <si>
    <t>Paper</t>
  </si>
  <si>
    <t>Type (Use DropDown Menu)</t>
  </si>
  <si>
    <t>Revenue/Cost</t>
  </si>
  <si>
    <t>*make sure to add a '-' for losses!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</si>
</sst>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right"/>
    </xf>
  </cellXfs>
  <cellStyles count="1">
    <cellStyle name="Normal" xfId="0" builtinId="0"/>
  </cellStyles>
  <dxfs count="18">
    <dxf>
      <font>
        <strike val="0"/>
        <outline val="0"/>
        <shadow val="0"/>
        <vertAlign val="baseline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</a:t>
            </a:r>
            <a:r>
              <a:rPr lang="en-US" baseline="0"/>
              <a:t>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7F-4815-9295-D55262E984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87F-4815-9295-D55262E984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87F-4815-9295-D55262E984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87F-4815-9295-D55262E984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87F-4815-9295-D55262E984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Report!$G$6:$G$10</c:f>
              <c:strCache>
                <c:ptCount val="5"/>
                <c:pt idx="0">
                  <c:v>Event</c:v>
                </c:pt>
                <c:pt idx="1">
                  <c:v>Equipment</c:v>
                </c:pt>
                <c:pt idx="2">
                  <c:v>Team Meetings</c:v>
                </c:pt>
                <c:pt idx="3">
                  <c:v>Fundraisers</c:v>
                </c:pt>
                <c:pt idx="4">
                  <c:v>Other</c:v>
                </c:pt>
              </c:strCache>
            </c:strRef>
          </c:cat>
          <c:val>
            <c:numRef>
              <c:f>Report!$H$6:$H$10</c:f>
              <c:numCache>
                <c:formatCode>General</c:formatCode>
                <c:ptCount val="5"/>
                <c:pt idx="0">
                  <c:v>-10</c:v>
                </c:pt>
                <c:pt idx="1">
                  <c:v>-10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8-4678-8AA4-49D25BC59A5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B6C-4EAA-A9CC-07B1D823E2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B6C-4EAA-A9CC-07B1D823E2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6C-4EAA-A9CC-07B1D823E2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6C-4EAA-A9CC-07B1D823E2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B6C-4EAA-A9CC-07B1D823E2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Report!$G$39:$G$43</c:f>
              <c:strCache>
                <c:ptCount val="5"/>
                <c:pt idx="0">
                  <c:v>Event</c:v>
                </c:pt>
                <c:pt idx="1">
                  <c:v>Equipment</c:v>
                </c:pt>
                <c:pt idx="2">
                  <c:v>Meetings</c:v>
                </c:pt>
                <c:pt idx="3">
                  <c:v>Fundraisers</c:v>
                </c:pt>
                <c:pt idx="4">
                  <c:v>Other</c:v>
                </c:pt>
              </c:strCache>
            </c:strRef>
          </c:cat>
          <c:val>
            <c:numRef>
              <c:f>Report!$H$39:$H$43</c:f>
              <c:numCache>
                <c:formatCode>General</c:formatCode>
                <c:ptCount val="5"/>
                <c:pt idx="0">
                  <c:v>-300</c:v>
                </c:pt>
                <c:pt idx="1">
                  <c:v>-100</c:v>
                </c:pt>
                <c:pt idx="2">
                  <c:v>0</c:v>
                </c:pt>
                <c:pt idx="3">
                  <c:v>-5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9-4627-AD41-83F811047F0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359568</xdr:colOff>
      <xdr:row>15</xdr:row>
      <xdr:rowOff>61913</xdr:rowOff>
    </xdr:from>
    <xdr:to>
      <xdr:col>11</xdr:col>
      <xdr:colOff>238125</xdr:colOff>
      <xdr:row>33</xdr:row>
      <xdr:rowOff>114301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E35408DE-133C-46D0-BBAD-16E877A7FC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263594</xdr:colOff>
      <xdr:row>48</xdr:row>
      <xdr:rowOff>158317</xdr:rowOff>
    </xdr:from>
    <xdr:to>
      <xdr:col>11</xdr:col>
      <xdr:colOff>175490</xdr:colOff>
      <xdr:row>67</xdr:row>
      <xdr:rowOff>37378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86E65C-4314-4217-89BB-B71405D759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9052A9-7968-4BAE-A96A-801D51B50D36}" name="Table1" displayName="Table1" ref="C5:E30" totalsRowShown="0" headerRowDxfId="17" dataDxfId="16">
  <autoFilter ref="C5:E30" xr:uid="{7C8F10D0-3D49-4DAC-9901-18936C194278}"/>
  <tableColumns count="3">
    <tableColumn id="1" xr3:uid="{DC84C806-0FE9-484E-A903-358918E108D0}" name="Purchase/Earnings" dataDxfId="15"/>
    <tableColumn id="2" xr3:uid="{DEA2B04D-5D9B-408B-8284-0CBDB9ADC9A8}" name="Type (Use DropDown Menu)" dataDxfId="14"/>
    <tableColumn id="4" xr3:uid="{9BF77203-D68F-40E8-B5B2-9FBD7FBDB403}" name="Revenue/Cost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BFE5A-B5D2-4830-8032-1AEF8C9F1079}" name="Table2" displayName="Table2" ref="G5:H14" totalsRowShown="0" headerRowDxfId="12" dataDxfId="11">
  <autoFilter ref="G5:H14" xr:uid="{2FD3B120-A184-4995-9885-2E15EDC794ED}"/>
  <tableColumns count="2">
    <tableColumn id="1" xr3:uid="{C64F52E6-010A-49EE-A8DB-4A3355837C56}" name="Type" dataDxfId="10"/>
    <tableColumn id="2" xr3:uid="{A9701946-14B3-40BD-AE6C-0F436FAC03FF}" name="Total Spending" dataDxfId="9">
      <calculatedColumnFormula>IF(D1:D25="Fundraiser"," ",SUMIF(D2:D26,M1,E2:E26))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D652D6B-24E6-2444-9055-577DC6B4CF2C}" name="Table15" displayName="Table15" ref="C38:E63" totalsRowShown="0" headerRowDxfId="8" dataDxfId="7">
  <autoFilter ref="C38:E63" xr:uid="{41E072AD-239B-F349-9DDB-83B6D794181E}"/>
  <tableColumns count="3">
    <tableColumn id="1" xr3:uid="{5F058492-CEE7-704C-A9FD-3DEA977D8622}" name="Purchase/Earnings" dataDxfId="6"/>
    <tableColumn id="2" xr3:uid="{E8CD8A5F-C643-2B41-9DD2-B7B93B732C4E}" name="Type (Event, Equipment, Fundraiser, etc)" dataDxfId="5"/>
    <tableColumn id="4" xr3:uid="{F20D8D9C-47CA-7A46-8A43-B4BD013BE12A}" name="Revenue/Cost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47CF747-FA3A-514C-8A02-586EB96DDADC}" name="Table26" displayName="Table26" ref="G38:H47" totalsRowShown="0" headerRowDxfId="3" dataDxfId="2">
  <autoFilter ref="G38:H47" xr:uid="{5AC98C45-2EFB-3A44-9345-71E762CE454A}"/>
  <tableColumns count="2">
    <tableColumn id="1" xr3:uid="{7749DB81-7DB2-D74B-9D6B-12A40ABFFF61}" name="Type" dataDxfId="1"/>
    <tableColumn id="2" xr3:uid="{2EAC7CEC-2D9B-F245-A335-B4F8D4C32C77}" name="Total Spending" dataDxfId="0">
      <calculatedColumnFormula>IF(D34:D58="Fundraiser"," ",SUMIF(D35:D59,M34,E35:E59))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0C370-1857-4FD5-AE1A-5BCA464EC56D}">
  <sheetPr codeName="Sheet1"/>
  <dimension ref="A1:X69"/>
  <sheetViews>
    <sheetView tabSelected="1" topLeftCell="A8" zoomScale="88" workbookViewId="0">
      <selection activeCell="B29" sqref="A1:XFD1048576"/>
    </sheetView>
  </sheetViews>
  <sheetFormatPr defaultColWidth="8.85546875" defaultRowHeight="15" x14ac:dyDescent="0.25"/>
  <cols>
    <col min="1" max="1" width="9.42578125" style="5" customWidth="1"/>
    <col min="2" max="2" width="9" style="6" customWidth="1"/>
    <col min="3" max="3" width="31.28515625" style="6" customWidth="1"/>
    <col min="4" max="4" width="27.140625" style="6" customWidth="1"/>
    <col min="5" max="5" width="15.140625" style="6" customWidth="1"/>
    <col min="6" max="6" width="15.42578125" style="6" customWidth="1"/>
    <col min="7" max="7" width="15" style="5" customWidth="1"/>
    <col min="8" max="8" width="14.7109375" style="5" customWidth="1"/>
    <col min="9" max="9" width="10.42578125" style="5" customWidth="1"/>
    <col min="10" max="16384" width="8.85546875" style="6"/>
  </cols>
  <sheetData>
    <row r="1" spans="1:13" s="5" customFormat="1" ht="21.75" customHeight="1" x14ac:dyDescent="0.25"/>
    <row r="2" spans="1:13" ht="27.75" customHeight="1" x14ac:dyDescent="0.4">
      <c r="B2" s="1" t="s">
        <v>0</v>
      </c>
    </row>
    <row r="4" spans="1:13" x14ac:dyDescent="0.25">
      <c r="B4" s="6" t="s">
        <v>1</v>
      </c>
      <c r="D4" s="4"/>
      <c r="E4" s="4" t="s">
        <v>28</v>
      </c>
      <c r="F4" s="7"/>
      <c r="G4" s="5" t="s">
        <v>2</v>
      </c>
      <c r="M4" s="3" t="s">
        <v>21</v>
      </c>
    </row>
    <row r="5" spans="1:13" x14ac:dyDescent="0.25">
      <c r="C5" s="6" t="s">
        <v>18</v>
      </c>
      <c r="D5" s="6" t="s">
        <v>26</v>
      </c>
      <c r="E5" s="6" t="s">
        <v>27</v>
      </c>
      <c r="G5" s="5" t="s">
        <v>4</v>
      </c>
      <c r="H5" s="5" t="s">
        <v>5</v>
      </c>
      <c r="M5" s="6" t="s">
        <v>9</v>
      </c>
    </row>
    <row r="6" spans="1:13" x14ac:dyDescent="0.25">
      <c r="A6" s="5" t="s">
        <v>6</v>
      </c>
      <c r="C6" s="6" t="s">
        <v>7</v>
      </c>
      <c r="D6" s="6" t="s">
        <v>8</v>
      </c>
      <c r="E6" s="6">
        <v>-10</v>
      </c>
      <c r="G6" s="5" t="s">
        <v>9</v>
      </c>
      <c r="H6" s="5">
        <f>IF(D6:D30="Event"," ",SUMIF(D6:D30,M5,E6:E30))</f>
        <v>-10</v>
      </c>
      <c r="M6" s="6" t="s">
        <v>8</v>
      </c>
    </row>
    <row r="7" spans="1:13" x14ac:dyDescent="0.25">
      <c r="A7" s="5" t="s">
        <v>6</v>
      </c>
      <c r="C7" s="6" t="s">
        <v>10</v>
      </c>
      <c r="D7" s="6" t="s">
        <v>11</v>
      </c>
      <c r="E7" s="6">
        <v>-5</v>
      </c>
      <c r="G7" s="5" t="s">
        <v>8</v>
      </c>
      <c r="H7" s="5">
        <f>IF(D6:D30="Equipment"," ",SUMIF(D6:D30,M6,E6:E30))</f>
        <v>-10</v>
      </c>
      <c r="M7" s="6" t="s">
        <v>20</v>
      </c>
    </row>
    <row r="8" spans="1:13" x14ac:dyDescent="0.25">
      <c r="A8" s="5" t="s">
        <v>6</v>
      </c>
      <c r="C8" s="6" t="s">
        <v>19</v>
      </c>
      <c r="D8" s="6" t="s">
        <v>11</v>
      </c>
      <c r="E8" s="6">
        <v>10</v>
      </c>
      <c r="G8" s="5" t="s">
        <v>12</v>
      </c>
      <c r="H8" s="5">
        <f>IF(D6:D30="Team Meeting"," ",SUMIF(D6:D30,M7,E6:E30))</f>
        <v>0</v>
      </c>
      <c r="M8" s="6" t="s">
        <v>11</v>
      </c>
    </row>
    <row r="9" spans="1:13" x14ac:dyDescent="0.25">
      <c r="A9" s="5" t="s">
        <v>6</v>
      </c>
      <c r="C9" s="6" t="s">
        <v>22</v>
      </c>
      <c r="D9" s="6" t="s">
        <v>9</v>
      </c>
      <c r="E9" s="6">
        <v>-10</v>
      </c>
      <c r="G9" s="5" t="s">
        <v>13</v>
      </c>
      <c r="H9" s="5">
        <f>IF(D6:D30="Fundraiser"," ",SUMIF(D6:D30,M8,E6:E30))</f>
        <v>5</v>
      </c>
      <c r="M9" s="6" t="s">
        <v>14</v>
      </c>
    </row>
    <row r="10" spans="1:13" x14ac:dyDescent="0.25">
      <c r="G10" s="5" t="s">
        <v>14</v>
      </c>
      <c r="H10" s="5">
        <f>IF(D6:D30="Fundraiser"," ",SUMIF(D6:D30,M9,E6:E30))</f>
        <v>0</v>
      </c>
    </row>
    <row r="22" spans="3:5" x14ac:dyDescent="0.25">
      <c r="C22" s="2"/>
      <c r="D22" s="2"/>
    </row>
    <row r="32" spans="3:5" x14ac:dyDescent="0.25">
      <c r="D32" s="2" t="s">
        <v>15</v>
      </c>
      <c r="E32" s="6">
        <f>SUM(Table1[Revenue/Cost])</f>
        <v>-15</v>
      </c>
    </row>
    <row r="34" spans="1:13" x14ac:dyDescent="0.25">
      <c r="D34" s="2" t="s">
        <v>16</v>
      </c>
      <c r="E34" s="6">
        <v>0</v>
      </c>
    </row>
    <row r="37" spans="1:13" x14ac:dyDescent="0.25">
      <c r="B37" s="6" t="s">
        <v>17</v>
      </c>
      <c r="D37" s="4"/>
      <c r="E37" s="4" t="s">
        <v>28</v>
      </c>
      <c r="F37" s="7"/>
      <c r="G37" s="5" t="s">
        <v>2</v>
      </c>
      <c r="M37" s="3" t="s">
        <v>21</v>
      </c>
    </row>
    <row r="38" spans="1:13" x14ac:dyDescent="0.25">
      <c r="C38" s="6" t="s">
        <v>18</v>
      </c>
      <c r="D38" s="6" t="s">
        <v>3</v>
      </c>
      <c r="E38" s="6" t="s">
        <v>27</v>
      </c>
      <c r="G38" s="5" t="s">
        <v>4</v>
      </c>
      <c r="H38" s="5" t="s">
        <v>5</v>
      </c>
      <c r="M38" s="6" t="s">
        <v>9</v>
      </c>
    </row>
    <row r="39" spans="1:13" x14ac:dyDescent="0.25">
      <c r="A39" s="5" t="s">
        <v>6</v>
      </c>
      <c r="C39" s="6" t="s">
        <v>7</v>
      </c>
      <c r="D39" s="6" t="s">
        <v>8</v>
      </c>
      <c r="E39" s="6">
        <v>-100</v>
      </c>
      <c r="G39" s="5" t="s">
        <v>9</v>
      </c>
      <c r="H39" s="5">
        <f>IF(D39:D63="Event"," ",SUMIF(D39:D63,M38,E39:E63))</f>
        <v>-300</v>
      </c>
      <c r="M39" s="6" t="s">
        <v>8</v>
      </c>
    </row>
    <row r="40" spans="1:13" x14ac:dyDescent="0.25">
      <c r="A40" s="5" t="s">
        <v>6</v>
      </c>
      <c r="C40" s="6" t="s">
        <v>10</v>
      </c>
      <c r="D40" s="6" t="s">
        <v>11</v>
      </c>
      <c r="E40" s="6">
        <v>-5</v>
      </c>
      <c r="G40" s="5" t="s">
        <v>8</v>
      </c>
      <c r="H40" s="5">
        <f>IF(D39:D63="Equipment"," ",SUMIF(D39:D63,M39,E39:E63))</f>
        <v>-100</v>
      </c>
      <c r="M40" s="6" t="s">
        <v>20</v>
      </c>
    </row>
    <row r="41" spans="1:13" x14ac:dyDescent="0.25">
      <c r="A41" s="5" t="s">
        <v>6</v>
      </c>
      <c r="C41" s="6" t="s">
        <v>25</v>
      </c>
      <c r="D41" s="6" t="s">
        <v>24</v>
      </c>
      <c r="E41" s="6">
        <v>-5</v>
      </c>
      <c r="G41" s="5" t="s">
        <v>23</v>
      </c>
      <c r="H41" s="5">
        <f>IF(D39:D63="Equipment"," ",SUMIF(D39:D63,M40,E39:E63))</f>
        <v>0</v>
      </c>
      <c r="M41" s="6" t="s">
        <v>11</v>
      </c>
    </row>
    <row r="42" spans="1:13" x14ac:dyDescent="0.25">
      <c r="A42" s="5" t="s">
        <v>6</v>
      </c>
      <c r="C42" s="6" t="s">
        <v>22</v>
      </c>
      <c r="D42" s="6" t="s">
        <v>9</v>
      </c>
      <c r="E42" s="6">
        <v>-300</v>
      </c>
      <c r="G42" s="5" t="s">
        <v>13</v>
      </c>
      <c r="H42" s="5">
        <f>IF(D39:D63="Fundraiser"," ",SUMIF(D39:D63,M41,E39:E63))</f>
        <v>-5</v>
      </c>
      <c r="M42" s="6" t="s">
        <v>14</v>
      </c>
    </row>
    <row r="43" spans="1:13" x14ac:dyDescent="0.25">
      <c r="G43" s="5" t="s">
        <v>14</v>
      </c>
      <c r="H43" s="5">
        <f>IF(D39:D63="Other"," ",SUMIF(D39:D63,M42,E39:E63))</f>
        <v>0</v>
      </c>
    </row>
    <row r="55" spans="3:4" x14ac:dyDescent="0.25">
      <c r="C55" s="2"/>
      <c r="D55" s="2"/>
    </row>
    <row r="65" spans="4:24" x14ac:dyDescent="0.25">
      <c r="D65" s="2" t="s">
        <v>15</v>
      </c>
      <c r="E65" s="6">
        <f>SUM(Table15[Revenue/Cost])</f>
        <v>-410</v>
      </c>
    </row>
    <row r="67" spans="4:24" x14ac:dyDescent="0.25">
      <c r="D67" s="2" t="s">
        <v>16</v>
      </c>
      <c r="E67" s="6">
        <v>0</v>
      </c>
    </row>
    <row r="68" spans="4:24" s="5" customFormat="1" ht="39" customHeight="1" x14ac:dyDescent="0.25"/>
    <row r="69" spans="4:24" x14ac:dyDescent="0.25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</sheetData>
  <phoneticPr fontId="2" type="noConversion"/>
  <dataValidations count="2">
    <dataValidation type="list" allowBlank="1" showInputMessage="1" showErrorMessage="1" sqref="D6:D30" xr:uid="{36825B93-9018-9949-AA43-F53BFBB00FB3}">
      <formula1>$M$5:$M$9</formula1>
    </dataValidation>
    <dataValidation type="list" allowBlank="1" showInputMessage="1" showErrorMessage="1" sqref="D39:D63" xr:uid="{6B4BADD8-6C6B-1149-B991-025E2B68B79E}">
      <formula1>$M$38:$M$42</formula1>
    </dataValidation>
  </dataValidations>
  <pageMargins left="1" right="1" top="1" bottom="1" header="0.5" footer="0.5"/>
  <pageSetup paperSize="9" orientation="portrait" horizontalDpi="4294967293" verticalDpi="0" r:id="rId1"/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631399FAB9942ABECBA4B2AC2EAA3" ma:contentTypeVersion="5" ma:contentTypeDescription="Create a new document." ma:contentTypeScope="" ma:versionID="4f5a658cd851555cba3a08252efa127d">
  <xsd:schema xmlns:xsd="http://www.w3.org/2001/XMLSchema" xmlns:xs="http://www.w3.org/2001/XMLSchema" xmlns:p="http://schemas.microsoft.com/office/2006/metadata/properties" xmlns:ns3="a2938c65-0c7f-468e-964f-f99e22ecd186" xmlns:ns4="e5a870ec-87fc-4608-90cb-cf63f6b95fd9" targetNamespace="http://schemas.microsoft.com/office/2006/metadata/properties" ma:root="true" ma:fieldsID="6ec0e07ef077754a3964617ec859ae79" ns3:_="" ns4:_="">
    <xsd:import namespace="a2938c65-0c7f-468e-964f-f99e22ecd186"/>
    <xsd:import namespace="e5a870ec-87fc-4608-90cb-cf63f6b95f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38c65-0c7f-468e-964f-f99e22ecd1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870ec-87fc-4608-90cb-cf63f6b95f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1FB2FB-ABA2-4C83-91D7-7A6490F7261F}">
  <ds:schemaRefs>
    <ds:schemaRef ds:uri="a2938c65-0c7f-468e-964f-f99e22ecd186"/>
    <ds:schemaRef ds:uri="http://schemas.microsoft.com/office/2006/documentManagement/types"/>
    <ds:schemaRef ds:uri="e5a870ec-87fc-4608-90cb-cf63f6b95fd9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A02B76-D742-4C06-A689-C93D1144A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88F891-1E53-453D-93F0-A3A3B2ABA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38c65-0c7f-468e-964f-f99e22ecd186"/>
    <ds:schemaRef ds:uri="e5a870ec-87fc-4608-90cb-cf63f6b95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</dc:creator>
  <cp:keywords/>
  <dc:description/>
  <cp:lastModifiedBy>Maddison Jones</cp:lastModifiedBy>
  <cp:revision/>
  <dcterms:created xsi:type="dcterms:W3CDTF">2019-08-06T16:14:55Z</dcterms:created>
  <dcterms:modified xsi:type="dcterms:W3CDTF">2019-08-07T09:25:39Z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0x01010064B631399FAB9942ABECBA4B2AC2EAA3</vt:lpwstr>
  </property>
</Properties>
</file>